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<sst xmlns="http://schemas.openxmlformats.org/spreadsheetml/2006/main" count="480" uniqueCount="57">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</sst>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6" sqref="A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19377.4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8000.7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67536.99999999999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27378.100000000002</v>
      </c>
      <c r="AE9" s="51">
        <f>AE10+AE15+AE23+AE31+AE45+AE49+AE50+AE57+AE58+AE67+AE68+AE71+AE81+AE74+AE76+AE75+AE65+AE82+AE84+AE83+AE66+AE38+AE85</f>
        <v>74366.59999999999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1903.0000000000002</v>
      </c>
      <c r="AE10" s="28">
        <f>B10+C10-AD10</f>
        <v>4061.3</v>
      </c>
    </row>
    <row r="11" spans="1:31" ht="15.75">
      <c r="A11" s="3" t="s">
        <v>5</v>
      </c>
      <c r="B11" s="23">
        <f>3213.2-2.8</f>
        <v>3210.3999999999996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1338.9</v>
      </c>
      <c r="AE11" s="28">
        <f>B11+C11-AD11</f>
        <v>2361.9999999999995</v>
      </c>
    </row>
    <row r="12" spans="1:31" ht="15.75">
      <c r="A12" s="3" t="s">
        <v>2</v>
      </c>
      <c r="B12" s="37">
        <v>58.2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122.60000000000001</v>
      </c>
      <c r="AE12" s="28">
        <f>B12+C12-AD12</f>
        <v>220.89999999999998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346.9000000000004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441.5000000000001</v>
      </c>
      <c r="AE14" s="28">
        <f>AE10-AE11-AE12-AE13</f>
        <v>1478.4000000000005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12339.6</v>
      </c>
      <c r="AE15" s="28">
        <f aca="true" t="shared" si="3" ref="AE15:AE29">B15+C15-AD15</f>
        <v>35522.9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8480.2</v>
      </c>
      <c r="AE16" s="28">
        <f t="shared" si="3"/>
        <v>24662.899999999998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15.5</v>
      </c>
    </row>
    <row r="18" spans="1:31" ht="15.75">
      <c r="A18" s="3" t="s">
        <v>1</v>
      </c>
      <c r="B18" s="23">
        <v>1457.1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1037.9</v>
      </c>
      <c r="AE18" s="28">
        <f t="shared" si="3"/>
        <v>892.0999999999999</v>
      </c>
    </row>
    <row r="19" spans="1:31" ht="15.75">
      <c r="A19" s="3" t="s">
        <v>2</v>
      </c>
      <c r="B19" s="23">
        <v>584.3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2668.2</v>
      </c>
      <c r="AE19" s="28">
        <f t="shared" si="3"/>
        <v>9142.7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148.7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269.6999999999958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133.59999999999928</v>
      </c>
      <c r="AE22" s="28">
        <f t="shared" si="3"/>
        <v>660.9999999999943</v>
      </c>
    </row>
    <row r="23" spans="1:31" ht="15" customHeight="1">
      <c r="A23" s="4" t="s">
        <v>7</v>
      </c>
      <c r="B23" s="23">
        <f>16962.4+116.8</f>
        <v>17079.2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6580.000000000001</v>
      </c>
      <c r="AE23" s="28">
        <f t="shared" si="3"/>
        <v>17458.800000000003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5479.7</v>
      </c>
      <c r="AE24" s="28">
        <f t="shared" si="3"/>
        <v>10040.599999999999</v>
      </c>
      <c r="AF24" s="6"/>
    </row>
    <row r="25" spans="1:31" ht="15.75">
      <c r="A25" s="3" t="s">
        <v>3</v>
      </c>
      <c r="B25" s="23">
        <v>606.7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49.8</v>
      </c>
      <c r="AE25" s="28">
        <f t="shared" si="3"/>
        <v>1864.3000000000002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123.9</v>
      </c>
      <c r="AE26" s="28">
        <f t="shared" si="3"/>
        <v>199.99999999999997</v>
      </c>
    </row>
    <row r="27" spans="1:31" ht="15.75">
      <c r="A27" s="3" t="s">
        <v>2</v>
      </c>
      <c r="B27" s="23">
        <v>1153.2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91</v>
      </c>
      <c r="AE27" s="28">
        <f t="shared" si="3"/>
        <v>2595.6000000000004</v>
      </c>
    </row>
    <row r="28" spans="1:31" ht="15.75">
      <c r="A28" s="3" t="s">
        <v>17</v>
      </c>
      <c r="B28" s="23">
        <v>117.1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118.6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976.9000000000007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717.0000000000006</v>
      </c>
      <c r="AE30" s="28">
        <f>AE23-AE24-AE25-AE26-AE27-AE28-AE29</f>
        <v>2741.300000000004</v>
      </c>
    </row>
    <row r="31" spans="1:31" ht="15" customHeight="1">
      <c r="A31" s="4" t="s">
        <v>8</v>
      </c>
      <c r="B31" s="23">
        <v>586.1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93.1</v>
      </c>
      <c r="AE31" s="28">
        <f aca="true" t="shared" si="6" ref="AE31:AE36">B31+C31-AD31</f>
        <v>607.4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</v>
      </c>
      <c r="AE32" s="28">
        <f t="shared" si="6"/>
        <v>157.3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14.9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10.299999999999999</v>
      </c>
      <c r="AE34" s="28">
        <f t="shared" si="6"/>
        <v>42.1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9.800000000000068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2.499999999999943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274.90000000000003</v>
      </c>
      <c r="AE38" s="28">
        <f aca="true" t="shared" si="8" ref="AE38:AE43">B38+C38-AD38</f>
        <v>471.8999999999999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218.5</v>
      </c>
      <c r="AE39" s="28">
        <f t="shared" si="8"/>
        <v>281.5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22.700000000000003</v>
      </c>
      <c r="AE42" s="28">
        <f t="shared" si="8"/>
        <v>72.2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30.1</v>
      </c>
      <c r="AE44" s="28">
        <f>AE38-AE39-AE40-AE41-AE42-AE43</f>
        <v>116.99999999999993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272.8</v>
      </c>
      <c r="AE45" s="28">
        <f>B45+C45-AD45</f>
        <v>495.90000000000003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2.5</v>
      </c>
    </row>
    <row r="47" spans="1:31" ht="15.75">
      <c r="A47" s="3" t="s">
        <v>17</v>
      </c>
      <c r="B47" s="23">
        <f>563.4-3.4-0.4+10.3</f>
        <v>569.9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264.2</v>
      </c>
      <c r="AE47" s="28">
        <f>B47+C47-AD47</f>
        <v>391.2</v>
      </c>
    </row>
    <row r="48" spans="1:31" ht="15.75">
      <c r="A48" s="3" t="s">
        <v>26</v>
      </c>
      <c r="B48" s="23">
        <f aca="true" t="shared" si="10" ref="B48:AB48">B45-B46-B47</f>
        <v>48.80000000000007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8.600000000000009</v>
      </c>
      <c r="AE48" s="28">
        <f>AE45-AE47-AE46</f>
        <v>102.20000000000005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1069.3</v>
      </c>
      <c r="AE49" s="28">
        <f aca="true" t="shared" si="11" ref="AE49:AE55">B49+C49-AD49</f>
        <v>7875.499999999999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1783.7999999999997</v>
      </c>
      <c r="AE50" s="23">
        <f t="shared" si="11"/>
        <v>2879.2000000000003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1130.3</v>
      </c>
      <c r="AE51" s="23">
        <f t="shared" si="11"/>
        <v>1453.6000000000001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31.6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93.9</v>
      </c>
      <c r="AE53" s="23">
        <f t="shared" si="11"/>
        <v>372.9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710.4999999999998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559.5999999999998</v>
      </c>
      <c r="AE56" s="23">
        <f>AE50-AE51-AE53-AE55-AE52-AE54</f>
        <v>1049.1000000000004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v>1196.3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560.9000000000001</v>
      </c>
      <c r="AE58" s="23">
        <f t="shared" si="14"/>
        <v>1188.3999999999999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269.6</v>
      </c>
      <c r="AE59" s="23">
        <f t="shared" si="14"/>
        <v>405.19999999999993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7.4</v>
      </c>
      <c r="AE61" s="23">
        <f t="shared" si="14"/>
        <v>91.39999999999999</v>
      </c>
      <c r="AF61" s="6"/>
    </row>
    <row r="62" spans="1:31" ht="15.75">
      <c r="A62" s="3" t="s">
        <v>2</v>
      </c>
      <c r="B62" s="23">
        <v>37.1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8.5</v>
      </c>
      <c r="AE62" s="23">
        <f t="shared" si="14"/>
        <v>87.1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275.4</v>
      </c>
      <c r="AE64" s="23">
        <f>AE58-AE59-AE62-AE63-AE61-AE60</f>
        <v>604.6999999999999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312.9</v>
      </c>
      <c r="AE68" s="31">
        <f t="shared" si="16"/>
        <v>1613.2000000000003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37.1</v>
      </c>
      <c r="AE71" s="31">
        <f t="shared" si="16"/>
        <v>112.9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33.7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6.4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27378.100000000002</v>
      </c>
      <c r="AE87" s="60">
        <f>AE10+AE15+AE23+AE31+AE45+AE49+AE50+AE57+AE58+AE65+AE67+AE68+AE71+AE74+AE75+AE76+AE81+AE82+AE83+AE84+AE66+AE38+AE85</f>
        <v>74366.59999999999</v>
      </c>
    </row>
    <row r="88" spans="1:31" ht="15.75">
      <c r="A88" s="3" t="s">
        <v>5</v>
      </c>
      <c r="B88" s="23">
        <f aca="true" t="shared" si="19" ref="B88:AB88">B11+B16+B24+B32+B51+B59+B69+B39+B72</f>
        <v>52830.40000000001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17013.899999999998</v>
      </c>
      <c r="AE88" s="28">
        <f>B88+C88-AD88</f>
        <v>39410.20000000001</v>
      </c>
    </row>
    <row r="89" spans="1:31" ht="15.75">
      <c r="A89" s="3" t="s">
        <v>2</v>
      </c>
      <c r="B89" s="23">
        <f aca="true" t="shared" si="20" ref="B89:X89">B12+B19+B27+B34+B53+B62+B42+B73+B70</f>
        <v>1953.6000000000001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3066.2000000000003</v>
      </c>
      <c r="AE89" s="28">
        <f>B89+C89-AD89</f>
        <v>12903.900000000001</v>
      </c>
    </row>
    <row r="90" spans="1:31" ht="15.75">
      <c r="A90" s="3" t="s">
        <v>3</v>
      </c>
      <c r="B90" s="23">
        <f aca="true" t="shared" si="21" ref="B90:AB90">B17+B25+B40+B60</f>
        <v>606.7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51</v>
      </c>
      <c r="AE90" s="28">
        <f>B90+C90-AD90</f>
        <v>1880.4</v>
      </c>
    </row>
    <row r="91" spans="1:31" ht="15.75">
      <c r="A91" s="3" t="s">
        <v>1</v>
      </c>
      <c r="B91" s="23">
        <f aca="true" t="shared" si="22" ref="B91:X91">B18+B26+B61+B33+B41+B52+B46</f>
        <v>1729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1172.8</v>
      </c>
      <c r="AE91" s="28">
        <f>B91+C91-AD91</f>
        <v>1186.6000000000001</v>
      </c>
    </row>
    <row r="92" spans="1:31" ht="15.75">
      <c r="A92" s="3" t="s">
        <v>17</v>
      </c>
      <c r="B92" s="23">
        <f aca="true" t="shared" si="23" ref="B92:AB92">B20+B28+B47+B35+B54+B13</f>
        <v>1246.7999999999997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401.3</v>
      </c>
      <c r="AE92" s="28">
        <f>B92+C92-AD92</f>
        <v>965.9999999999998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27378.099999999995</v>
      </c>
      <c r="P96" s="54">
        <f t="shared" si="24"/>
        <v>27378.099999999995</v>
      </c>
      <c r="Q96" s="54">
        <f t="shared" si="24"/>
        <v>27378.099999999995</v>
      </c>
      <c r="R96" s="54">
        <f t="shared" si="24"/>
        <v>27378.099999999995</v>
      </c>
      <c r="S96" s="54">
        <f t="shared" si="24"/>
        <v>27378.099999999995</v>
      </c>
      <c r="T96" s="54">
        <f t="shared" si="24"/>
        <v>27378.099999999995</v>
      </c>
      <c r="U96" s="54">
        <f t="shared" si="24"/>
        <v>27378.099999999995</v>
      </c>
      <c r="V96" s="54">
        <f t="shared" si="24"/>
        <v>27378.099999999995</v>
      </c>
      <c r="W96" s="54">
        <f t="shared" si="24"/>
        <v>27378.099999999995</v>
      </c>
      <c r="X96" s="54">
        <f t="shared" si="24"/>
        <v>27378.099999999995</v>
      </c>
      <c r="Y96" s="54">
        <f t="shared" si="24"/>
        <v>27378.099999999995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2014-05-15T12:00:32Z</cp:lastPrinted>
  <dcterms:created xsi:type="dcterms:W3CDTF">2002-11-05T08:53:00Z</dcterms:created>
  <dcterms:modified xsi:type="dcterms:W3CDTF">2014-05-21T05:12:51Z</dcterms:modified>
  <cp:category/>
  <cp:version/>
  <cp:contentType/>
  <cp:contentStatus/>
</cp:coreProperties>
</file>